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X31" i="2"/>
  <c r="Z31" i="2" s="1"/>
  <c r="AB31" i="2" s="1"/>
  <c r="AI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<sst xmlns="http://schemas.openxmlformats.org/spreadsheetml/2006/main" count="116" uniqueCount="83">
  <si>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</si>
  <si>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</si>
  <si>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</si>
  <si>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</si>
  <si>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</si>
  <si>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</si>
  <si>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</si>
  <si>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</si>
  <si>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</si>
  <si>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</si>
  <si>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</si>
  <si>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</si>
  <si>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</si>
  <si>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</si>
  <si>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</si>
  <si>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</si>
  <si>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</si>
  <si>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</si>
  <si>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</si>
  <si>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</si>
  <si>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</si>
  <si>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</si>
  <si>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</si>
  <si>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</si>
  <si>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</si>
  <si>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</si>
  <si>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</si>
  <si>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</si>
  <si>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</si>
  <si>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</si>
  <si>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</si>
  <si>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</si>
  <si>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</si>
  <si>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</si>
  <si>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</si>
  <si>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</si>
  <si>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</si>
  <si>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</si>
  <si>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</si>
  <si>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</si>
  <si>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</si>
  <si>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</si>
  <si>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</si>
  <si>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</si>
  <si>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</si>
  <si>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</si>
  <si>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</si>
  <si>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</si>
  <si>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</si>
  <si>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</si>
  <si>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</si>
  <si>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</si>
  <si>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</si>
  <si>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</si>
  <si>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</si>
  <si>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</si>
  <si>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ІНОЗЕМНА МОВА (за професійним спрямуванням)</t>
  </si>
  <si>
    <t>Осьмачко С.А.</t>
  </si>
  <si>
    <t>Борова Т.А.</t>
  </si>
  <si>
    <t>Максимова І.О., Пилаєва Т.В., Лютвієва Я.П., Мішина О.М., Решетняк І.О., Уразова С.В., Нікішина А.В., Погорєлова Т.Ю., Коваленко О.Ю., Сінельнік А.О.</t>
  </si>
  <si>
    <t>Управління персоналом та економіка праці</t>
  </si>
  <si>
    <t>29.05.2021</t>
  </si>
  <si>
    <t>02.06.2021</t>
  </si>
  <si>
    <t>20.2.0043</t>
  </si>
  <si>
    <t>6.05.051.090.20.2</t>
  </si>
  <si>
    <t>ЕКЗАМЕН</t>
  </si>
  <si>
    <t>Бандура Д. В.</t>
  </si>
  <si>
    <t>Введенська Д. А.</t>
  </si>
  <si>
    <t>Жемга Д. П.</t>
  </si>
  <si>
    <t>Іванов В. Д.</t>
  </si>
  <si>
    <t>Каліберда А. Ю.</t>
  </si>
  <si>
    <t>Козуб Є. Є.</t>
  </si>
  <si>
    <t>Куценко А. К.</t>
  </si>
  <si>
    <t>Лобанова А. С.</t>
  </si>
  <si>
    <t>Луценко А. М.</t>
  </si>
  <si>
    <t>Погребняк О. Д.</t>
  </si>
  <si>
    <t>Покуса Л. В.</t>
  </si>
  <si>
    <t>Прилипко Д. О.</t>
  </si>
  <si>
    <t>Русов А. Ю.</t>
  </si>
  <si>
    <t>Сєдіна А. Р.</t>
  </si>
  <si>
    <t>Соловей О. В.</t>
  </si>
  <si>
    <t>Третяк Я. М.</t>
  </si>
  <si>
    <t>Штомпель А.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</si>
</sst>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1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20.2.0043</v>
      </c>
      <c r="M18" s="65" t="str">
        <f>IF(C14&gt;=10,IF(C14&gt;=100,(CONCATENATE("20.",2,".","0",C14)),(CONCATENATE("20.",2,".","00",C14))),(CONCATENATE("20.",2,".","000",C14)))</f>
        <v>20.2.020.2.0043</v>
      </c>
      <c r="Q18" s="123" t="str">
        <f>IF(C14&gt;=10,IF(C14&gt;=100,(CONCATENATE("20.",2,".","1",C14)),(CONCATENATE("20.",2,".","10",C14))),(CONCATENATE("20.",2,".","100",C14)))</f>
        <v>20.2.120.2.0043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20.2.220.2.0043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6050510902019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6050510902020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6050510902021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6050510902022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6050510902023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6050510902024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6050510902025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6050510902026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6050510902027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6050510902028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6050510902029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6050510902030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6050510902031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6050510902032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6050510902033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6050510902034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 t="s">
        <v>82</v>
      </c>
      <c r="C38" s="41">
        <v>6050510902035</v>
      </c>
      <c r="D38" s="68"/>
      <c r="E38" s="107"/>
      <c r="F38" s="98"/>
      <c r="G38" s="53"/>
      <c r="H38" s="53"/>
      <c r="I38" s="53"/>
      <c r="J38" s="95"/>
      <c r="K38" s="53"/>
      <c r="L38" s="53">
        <f t="shared" si="7"/>
        <v>0</v>
      </c>
      <c r="M38" s="53">
        <f t="shared" si="8"/>
        <v>0</v>
      </c>
      <c r="N38" s="53">
        <f t="shared" si="9"/>
        <v>0</v>
      </c>
      <c r="O38" s="53" t="str">
        <f t="shared" si="0"/>
        <v>не з'явився</v>
      </c>
      <c r="P38" s="79" t="str">
        <f t="shared" si="1"/>
        <v>F</v>
      </c>
      <c r="Q38" s="77">
        <f t="shared" si="10"/>
        <v>0</v>
      </c>
      <c r="R38" s="77">
        <f t="shared" si="11"/>
        <v>0</v>
      </c>
      <c r="S38" s="53">
        <f t="shared" si="12"/>
        <v>0</v>
      </c>
      <c r="T38" s="53">
        <f t="shared" si="13"/>
        <v>0</v>
      </c>
      <c r="U38" s="53">
        <f t="shared" si="14"/>
        <v>0</v>
      </c>
      <c r="V38" s="53" t="str">
        <f t="shared" si="2"/>
        <v>не з'явився</v>
      </c>
      <c r="W38" s="53" t="str">
        <f t="shared" si="3"/>
        <v>F</v>
      </c>
      <c r="X38" s="77">
        <f t="shared" si="24"/>
        <v>0</v>
      </c>
      <c r="Y38" s="77">
        <f t="shared" si="15"/>
        <v>0</v>
      </c>
      <c r="Z38" s="53">
        <f t="shared" si="16"/>
        <v>0</v>
      </c>
      <c r="AA38" s="53">
        <f t="shared" si="17"/>
        <v>0</v>
      </c>
      <c r="AB38" s="53">
        <f t="shared" si="18"/>
        <v>0</v>
      </c>
      <c r="AC38" s="53" t="str">
        <f t="shared" si="5"/>
        <v>не з'явився</v>
      </c>
      <c r="AD38" s="53" t="str">
        <f t="shared" si="6"/>
        <v>F</v>
      </c>
      <c r="AE38" s="77">
        <f t="shared" si="19"/>
        <v>17</v>
      </c>
      <c r="AF38" s="69">
        <f t="shared" si="20"/>
        <v>17</v>
      </c>
      <c r="AG38" s="77">
        <f t="shared" si="21"/>
        <v>17</v>
      </c>
      <c r="AH38" s="69">
        <f t="shared" si="22"/>
        <v>17</v>
      </c>
      <c r="AI38" s="4">
        <f t="shared" si="23"/>
        <v>0</v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17</v>
      </c>
      <c r="AF39" s="69" t="str">
        <f t="shared" si="20"/>
        <v/>
      </c>
      <c r="AG39" s="77">
        <f t="shared" si="21"/>
        <v>17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17</v>
      </c>
      <c r="AF40" s="69" t="str">
        <f t="shared" si="20"/>
        <v/>
      </c>
      <c r="AG40" s="77">
        <f t="shared" si="21"/>
        <v>17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17</v>
      </c>
      <c r="AF41" s="69" t="str">
        <f t="shared" si="20"/>
        <v/>
      </c>
      <c r="AG41" s="77">
        <f t="shared" si="21"/>
        <v>17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17</v>
      </c>
      <c r="AF42" s="69" t="str">
        <f t="shared" si="20"/>
        <v/>
      </c>
      <c r="AG42" s="77">
        <f t="shared" si="21"/>
        <v>17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17</v>
      </c>
      <c r="AF43" s="69" t="str">
        <f t="shared" si="20"/>
        <v/>
      </c>
      <c r="AG43" s="77">
        <f t="shared" si="21"/>
        <v>17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17</v>
      </c>
      <c r="AF44" s="69" t="str">
        <f t="shared" si="20"/>
        <v/>
      </c>
      <c r="AG44" s="77">
        <f t="shared" si="21"/>
        <v>17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17</v>
      </c>
      <c r="AF45" s="69" t="str">
        <f t="shared" si="20"/>
        <v/>
      </c>
      <c r="AG45" s="77">
        <f t="shared" si="21"/>
        <v>17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17</v>
      </c>
      <c r="AF46" s="69" t="str">
        <f t="shared" si="20"/>
        <v/>
      </c>
      <c r="AG46" s="77">
        <f t="shared" si="21"/>
        <v>17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17</v>
      </c>
      <c r="AF47" s="69" t="str">
        <f t="shared" si="20"/>
        <v/>
      </c>
      <c r="AG47" s="77">
        <f t="shared" si="21"/>
        <v>17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17</v>
      </c>
      <c r="AF48" s="69" t="str">
        <f t="shared" si="20"/>
        <v/>
      </c>
      <c r="AG48" s="77">
        <f t="shared" si="21"/>
        <v>17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17</v>
      </c>
      <c r="AF49" s="69" t="str">
        <f t="shared" si="20"/>
        <v/>
      </c>
      <c r="AG49" s="77">
        <f t="shared" si="21"/>
        <v>17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17</v>
      </c>
      <c r="AF50" s="69" t="str">
        <f t="shared" si="20"/>
        <v/>
      </c>
      <c r="AG50" s="77">
        <f t="shared" si="21"/>
        <v>17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17</v>
      </c>
      <c r="AF51" s="69" t="str">
        <f t="shared" si="20"/>
        <v/>
      </c>
      <c r="AG51" s="77">
        <f t="shared" si="21"/>
        <v>17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17</v>
      </c>
      <c r="AF52" s="69" t="str">
        <f t="shared" si="20"/>
        <v/>
      </c>
      <c r="AG52" s="77">
        <f t="shared" si="21"/>
        <v>17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17</v>
      </c>
      <c r="AF53" s="69" t="str">
        <f t="shared" si="20"/>
        <v/>
      </c>
      <c r="AG53" s="77">
        <f t="shared" si="21"/>
        <v>17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17</v>
      </c>
      <c r="AF54" s="69" t="str">
        <f t="shared" si="20"/>
        <v/>
      </c>
      <c r="AG54" s="77">
        <f t="shared" si="21"/>
        <v>17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Управління персоналом та економіка праці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1</v>
      </c>
      <c r="D8" s="138"/>
      <c r="E8" s="5" t="s">
        <v>14</v>
      </c>
      <c r="F8" s="8" t="str">
        <f>'ВНЕСЕННЯ ІНФОРМАЦІЇ'!C16</f>
        <v>6.05.051.090.20.2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№20.2.0043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02.06.2021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ІНОЗЕМНА МОВА (за професійним спрямуванням)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Осьмачко С.А.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Борова Т.А., Максимова І.О., Пилаєва Т.В., Лютвієва Я.П., Мішина О.М., Решетняк І.О., Уразова С.В., Нікішина А.В., Погорєлова Т.Ю., Коваленко О.Ю., Сінельнік А.О.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02.06.2021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Введенська Д. А.</v>
      </c>
      <c r="C21" s="39">
        <f>IF('ВНЕСЕННЯ ІНФОРМАЦІЇ'!C23="","",'ВНЕСЕННЯ ІНФОРМАЦІЇ'!C23)</f>
        <v>6050510902020</v>
      </c>
      <c r="D21" s="37">
        <f>'ВНЕСЕННЯ ІНФОРМАЦІЇ'!E23</f>
        <v>0</v>
      </c>
      <c r="E21" s="38" t="str">
        <f>IF('ВНЕСЕННЯ ІНФОРМАЦІЇ'!B23="","",$A$12)</f>
        <v>02.06.2021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Жемга Д. П.</v>
      </c>
      <c r="C22" s="39">
        <f>IF('ВНЕСЕННЯ ІНФОРМАЦІЇ'!C24="","",'ВНЕСЕННЯ ІНФОРМАЦІЇ'!C24)</f>
        <v>6050510902021</v>
      </c>
      <c r="D22" s="37">
        <f>'ВНЕСЕННЯ ІНФОРМАЦІЇ'!E24</f>
        <v>0</v>
      </c>
      <c r="E22" s="38" t="str">
        <f>IF('ВНЕСЕННЯ ІНФОРМАЦІЇ'!B24="","",$A$12)</f>
        <v>02.06.2021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Іванов В. Д.</v>
      </c>
      <c r="C23" s="39">
        <f>IF('ВНЕСЕННЯ ІНФОРМАЦІЇ'!C25="","",'ВНЕСЕННЯ ІНФОРМАЦІЇ'!C25)</f>
        <v>6050510902022</v>
      </c>
      <c r="D23" s="37">
        <f>'ВНЕСЕННЯ ІНФОРМАЦІЇ'!E25</f>
        <v>0</v>
      </c>
      <c r="E23" s="38" t="str">
        <f>IF('ВНЕСЕННЯ ІНФОРМАЦІЇ'!B25="","",$A$12)</f>
        <v>02.06.2021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Каліберда А. Ю.</v>
      </c>
      <c r="C24" s="39">
        <f>IF('ВНЕСЕННЯ ІНФОРМАЦІЇ'!C26="","",'ВНЕСЕННЯ ІНФОРМАЦІЇ'!C26)</f>
        <v>6050510902023</v>
      </c>
      <c r="D24" s="37">
        <f>'ВНЕСЕННЯ ІНФОРМАЦІЇ'!E26</f>
        <v>0</v>
      </c>
      <c r="E24" s="38" t="str">
        <f>IF('ВНЕСЕННЯ ІНФОРМАЦІЇ'!B26="","",$A$12)</f>
        <v>02.06.2021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Козуб Є. Є.</v>
      </c>
      <c r="C25" s="39">
        <f>IF('ВНЕСЕННЯ ІНФОРМАЦІЇ'!C27="","",'ВНЕСЕННЯ ІНФОРМАЦІЇ'!C27)</f>
        <v>6050510902024</v>
      </c>
      <c r="D25" s="37">
        <f>'ВНЕСЕННЯ ІНФОРМАЦІЇ'!E27</f>
        <v>0</v>
      </c>
      <c r="E25" s="38" t="str">
        <f>IF('ВНЕСЕННЯ ІНФОРМАЦІЇ'!B27="","",$A$12)</f>
        <v>02.06.2021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Куценко А. К.</v>
      </c>
      <c r="C26" s="39">
        <f>IF('ВНЕСЕННЯ ІНФОРМАЦІЇ'!C28="","",'ВНЕСЕННЯ ІНФОРМАЦІЇ'!C28)</f>
        <v>6050510902025</v>
      </c>
      <c r="D26" s="37">
        <f>'ВНЕСЕННЯ ІНФОРМАЦІЇ'!E28</f>
        <v>0</v>
      </c>
      <c r="E26" s="38" t="str">
        <f>IF('ВНЕСЕННЯ ІНФОРМАЦІЇ'!B28="","",$A$12)</f>
        <v>02.06.2021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Лобанова А. С.</v>
      </c>
      <c r="C27" s="39">
        <f>IF('ВНЕСЕННЯ ІНФОРМАЦІЇ'!C29="","",'ВНЕСЕННЯ ІНФОРМАЦІЇ'!C29)</f>
        <v>6050510902026</v>
      </c>
      <c r="D27" s="37">
        <f>'ВНЕСЕННЯ ІНФОРМАЦІЇ'!E29</f>
        <v>0</v>
      </c>
      <c r="E27" s="38" t="str">
        <f>IF('ВНЕСЕННЯ ІНФОРМАЦІЇ'!B29="","",$A$12)</f>
        <v>02.06.2021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Луценко А. М.</v>
      </c>
      <c r="C28" s="39">
        <f>IF('ВНЕСЕННЯ ІНФОРМАЦІЇ'!C30="","",'ВНЕСЕННЯ ІНФОРМАЦІЇ'!C30)</f>
        <v>6050510902027</v>
      </c>
      <c r="D28" s="37">
        <f>'ВНЕСЕННЯ ІНФОРМАЦІЇ'!E30</f>
        <v>0</v>
      </c>
      <c r="E28" s="38" t="str">
        <f>IF('ВНЕСЕННЯ ІНФОРМАЦІЇ'!B30="","",$A$12)</f>
        <v>02.06.2021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Погребняк О. Д.</v>
      </c>
      <c r="C29" s="39">
        <f>IF('ВНЕСЕННЯ ІНФОРМАЦІЇ'!C31="","",'ВНЕСЕННЯ ІНФОРМАЦІЇ'!C31)</f>
        <v>6050510902028</v>
      </c>
      <c r="D29" s="37">
        <f>'ВНЕСЕННЯ ІНФОРМАЦІЇ'!E31</f>
        <v>0</v>
      </c>
      <c r="E29" s="38" t="str">
        <f>IF('ВНЕСЕННЯ ІНФОРМАЦІЇ'!B31="","",$A$12)</f>
        <v>02.06.2021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Покуса Л. В.</v>
      </c>
      <c r="C30" s="39">
        <f>IF('ВНЕСЕННЯ ІНФОРМАЦІЇ'!C32="","",'ВНЕСЕННЯ ІНФОРМАЦІЇ'!C32)</f>
        <v>6050510902029</v>
      </c>
      <c r="D30" s="37">
        <f>'ВНЕСЕННЯ ІНФОРМАЦІЇ'!E32</f>
        <v>0</v>
      </c>
      <c r="E30" s="38" t="str">
        <f>IF('ВНЕСЕННЯ ІНФОРМАЦІЇ'!B32="","",$A$12)</f>
        <v>02.06.2021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Прилипко Д. О.</v>
      </c>
      <c r="C31" s="39">
        <f>IF('ВНЕСЕННЯ ІНФОРМАЦІЇ'!C33="","",'ВНЕСЕННЯ ІНФОРМАЦІЇ'!C33)</f>
        <v>6050510902030</v>
      </c>
      <c r="D31" s="37">
        <f>'ВНЕСЕННЯ ІНФОРМАЦІЇ'!E33</f>
        <v>0</v>
      </c>
      <c r="E31" s="38" t="str">
        <f>IF('ВНЕСЕННЯ ІНФОРМАЦІЇ'!B33="","",$A$12)</f>
        <v>02.06.2021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Русов А. Ю.</v>
      </c>
      <c r="C32" s="39">
        <f>IF('ВНЕСЕННЯ ІНФОРМАЦІЇ'!C34="","",'ВНЕСЕННЯ ІНФОРМАЦІЇ'!C34)</f>
        <v>6050510902031</v>
      </c>
      <c r="D32" s="37">
        <f>'ВНЕСЕННЯ ІНФОРМАЦІЇ'!E34</f>
        <v>0</v>
      </c>
      <c r="E32" s="38" t="str">
        <f>IF('ВНЕСЕННЯ ІНФОРМАЦІЇ'!B34="","",$A$12)</f>
        <v>02.06.2021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Сєдіна А. Р.</v>
      </c>
      <c r="C33" s="39">
        <f>IF('ВНЕСЕННЯ ІНФОРМАЦІЇ'!C35="","",'ВНЕСЕННЯ ІНФОРМАЦІЇ'!C35)</f>
        <v>6050510902032</v>
      </c>
      <c r="D33" s="37">
        <f>'ВНЕСЕННЯ ІНФОРМАЦІЇ'!E35</f>
        <v>0</v>
      </c>
      <c r="E33" s="38" t="str">
        <f>IF('ВНЕСЕННЯ ІНФОРМАЦІЇ'!B35="","",$A$12)</f>
        <v>02.06.2021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Соловей О. В.</v>
      </c>
      <c r="C34" s="39">
        <f>IF('ВНЕСЕННЯ ІНФОРМАЦІЇ'!C36="","",'ВНЕСЕННЯ ІНФОРМАЦІЇ'!C36)</f>
        <v>6050510902033</v>
      </c>
      <c r="D34" s="37">
        <f>'ВНЕСЕННЯ ІНФОРМАЦІЇ'!E36</f>
        <v>0</v>
      </c>
      <c r="E34" s="38" t="str">
        <f>IF('ВНЕСЕННЯ ІНФОРМАЦІЇ'!B36="","",$A$12)</f>
        <v>02.06.2021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Третяк Я. М.</v>
      </c>
      <c r="C35" s="39">
        <f>IF('ВНЕСЕННЯ ІНФОРМАЦІЇ'!C37="","",'ВНЕСЕННЯ ІНФОРМАЦІЇ'!C37)</f>
        <v>6050510902034</v>
      </c>
      <c r="D35" s="37">
        <f>'ВНЕСЕННЯ ІНФОРМАЦІЇ'!E37</f>
        <v>0</v>
      </c>
      <c r="E35" s="38" t="str">
        <f>IF('ВНЕСЕННЯ ІНФОРМАЦІЇ'!B37="","",$A$12)</f>
        <v>02.06.2021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>Штомпель А. В.</v>
      </c>
      <c r="C36" s="39">
        <f>IF('ВНЕСЕННЯ ІНФОРМАЦІЇ'!C38="","",'ВНЕСЕННЯ ІНФОРМАЦІЇ'!C38)</f>
        <v>6050510902035</v>
      </c>
      <c r="D36" s="37">
        <f>'ВНЕСЕННЯ ІНФОРМАЦІЇ'!E38</f>
        <v>0</v>
      </c>
      <c r="E36" s="38" t="str">
        <f>IF('ВНЕСЕННЯ ІНФОРМАЦІЇ'!B38="","",$A$12)</f>
        <v>02.06.2021</v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2021-06-03T13:17:54Z</dcterms:modified>
</cp:coreProperties>
</file>