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U48" i="2"/>
  <c r="Y48" i="2" s="1"/>
  <c r="O49" i="2"/>
  <c r="U49" i="2"/>
  <c r="Q46" i="2"/>
  <c r="S46" i="2" s="1"/>
  <c r="Q47" i="2"/>
  <c r="AI47" i="2"/>
  <c r="AI48" i="2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47" i="2"/>
  <c r="V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AB46" i="2" s="1"/>
  <c r="AI46" i="2" s="1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X45" i="2" l="1"/>
  <c r="Z45" i="2" s="1"/>
  <c r="V45" i="2"/>
  <c r="Y45" i="2"/>
  <c r="AA45" i="2" s="1"/>
  <c r="AB45" i="2"/>
  <c r="AI45" i="2" s="1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D45" i="2" l="1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<sst xmlns="http://schemas.openxmlformats.org/spreadsheetml/2006/main" count="124" uniqueCount="91">
  <si>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</si>
  <si>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</si>
  <si>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</si>
  <si>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</si>
  <si>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</si>
  <si>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</si>
  <si>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</si>
  <si>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</si>
  <si>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</si>
  <si>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</si>
  <si>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</si>
  <si>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</si>
  <si>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</si>
  <si>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</si>
  <si>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</si>
  <si>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</si>
  <si>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</si>
  <si>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</si>
  <si>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</si>
  <si>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</si>
  <si>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</si>
  <si>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</si>
  <si>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</si>
  <si>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</si>
  <si>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</si>
  <si>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</si>
  <si>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</si>
  <si>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</si>
  <si>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</si>
  <si>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</si>
  <si>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</si>
  <si>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</si>
  <si>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</si>
  <si>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</si>
  <si>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</si>
  <si>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</si>
  <si>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</si>
  <si>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</si>
  <si>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</si>
  <si>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</si>
  <si>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</si>
  <si>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</si>
  <si>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</si>
  <si>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</si>
  <si>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</si>
  <si>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</si>
  <si>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</si>
  <si>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</si>
  <si>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</si>
  <si>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</si>
  <si>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</si>
  <si>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</si>
  <si>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</si>
  <si>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</si>
  <si>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</si>
  <si>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</si>
  <si>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МЕТОДИ НАРАХУВАННЯ СОЦІАЛЬНИХ ВИПЛАТ</t>
  </si>
  <si>
    <t>Мішина С.В.</t>
  </si>
  <si>
    <t>Назарова Г.В.</t>
  </si>
  <si>
    <t>Лаптєв В.І.</t>
  </si>
  <si>
    <t>Управління соціальною сферою</t>
  </si>
  <si>
    <t>29.05.2021</t>
  </si>
  <si>
    <t>08.06.2021</t>
  </si>
  <si>
    <t>20.2.0195</t>
  </si>
  <si>
    <t>6.05.232.010.18.1</t>
  </si>
  <si>
    <t>ЕКЗАМЕН</t>
  </si>
  <si>
    <t>Бикус А. О.</t>
  </si>
  <si>
    <t>Борщова О. В.</t>
  </si>
  <si>
    <t>Бундур Д. С.</t>
  </si>
  <si>
    <t>Везірова А. А.</t>
  </si>
  <si>
    <t>Дащенко Д. А.</t>
  </si>
  <si>
    <t>Ємельянова Д. В.</t>
  </si>
  <si>
    <t>Іванова Е. С.</t>
  </si>
  <si>
    <t>Кисільова А. В.</t>
  </si>
  <si>
    <t>Киценко М. М.</t>
  </si>
  <si>
    <t>Круглова Ж. М.</t>
  </si>
  <si>
    <t>Лазуренко Д. О.</t>
  </si>
  <si>
    <t>Ліщіна Л. Г.</t>
  </si>
  <si>
    <t>Марченко М. С.</t>
  </si>
  <si>
    <t>Назарова А. О.</t>
  </si>
  <si>
    <t>Немикіна М. О.</t>
  </si>
  <si>
    <t>Ревазішвілі Р. М.</t>
  </si>
  <si>
    <t>Руденко І. Д.</t>
  </si>
  <si>
    <t>Соловей В. В.</t>
  </si>
  <si>
    <t>Стріжаков О. О.</t>
  </si>
  <si>
    <t>Таран Г. О.</t>
  </si>
  <si>
    <t>Ткачова А. Р.</t>
  </si>
  <si>
    <t>Шопіна А. В.</t>
  </si>
  <si>
    <t>Щербань А. С.</t>
  </si>
  <si>
    <t>Ярмоленко Д. Ю.</t>
  </si>
  <si>
    <t>Тихомирова Є.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</si>
</sst>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Лаптєв В.І.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3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20.2.0195</v>
      </c>
      <c r="M18" s="65" t="str">
        <f>IF(C14&gt;=10,IF(C14&gt;=100,(CONCATENATE("20.",2,".","0",C14)),(CONCATENATE("20.",2,".","00",C14))),(CONCATENATE("20.",2,".","000",C14)))</f>
        <v>20.2.020.2.0195</v>
      </c>
      <c r="Q18" s="123" t="str">
        <f>IF(C14&gt;=10,IF(C14&gt;=100,(CONCATENATE("20.",2,".","1",C14)),(CONCATENATE("20.",2,".","10",C14))),(CONCATENATE("20.",2,".","100",C14)))</f>
        <v>20.2.120.2.0195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20.2.220.2.0195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6232010181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6232010182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6232010183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6232010184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6232010185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6232010186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6232010188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62320101810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62320101811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62320101813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62320101814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62320101816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62320101817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62320101818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62320101819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62320101820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62320101821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62320101822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62320101823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62320101824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62320101825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62320101826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62320101828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62320101829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62320131801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25</v>
      </c>
      <c r="AF47" s="69" t="str">
        <f t="shared" si="20"/>
        <v/>
      </c>
      <c r="AG47" s="77">
        <f t="shared" si="21"/>
        <v>25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25</v>
      </c>
      <c r="AF48" s="69" t="str">
        <f t="shared" si="20"/>
        <v/>
      </c>
      <c r="AG48" s="77">
        <f t="shared" si="21"/>
        <v>25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25</v>
      </c>
      <c r="AF49" s="69" t="str">
        <f t="shared" si="20"/>
        <v/>
      </c>
      <c r="AG49" s="77">
        <f t="shared" si="21"/>
        <v>25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25</v>
      </c>
      <c r="AF50" s="69" t="str">
        <f t="shared" si="20"/>
        <v/>
      </c>
      <c r="AG50" s="77">
        <f t="shared" si="21"/>
        <v>25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25</v>
      </c>
      <c r="AF51" s="69" t="str">
        <f t="shared" si="20"/>
        <v/>
      </c>
      <c r="AG51" s="77">
        <f t="shared" si="21"/>
        <v>25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25</v>
      </c>
      <c r="AF52" s="69" t="str">
        <f t="shared" si="20"/>
        <v/>
      </c>
      <c r="AG52" s="77">
        <f t="shared" si="21"/>
        <v>25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25</v>
      </c>
      <c r="AF53" s="69" t="str">
        <f t="shared" si="20"/>
        <v/>
      </c>
      <c r="AG53" s="77">
        <f t="shared" si="21"/>
        <v>25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25</v>
      </c>
      <c r="AF54" s="69" t="str">
        <f t="shared" si="20"/>
        <v/>
      </c>
      <c r="AG54" s="77">
        <f t="shared" si="21"/>
        <v>25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соціальною сферою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3</v>
      </c>
      <c r="D8" s="138"/>
      <c r="E8" s="5" t="s">
        <v>14</v>
      </c>
      <c r="F8" s="8" t="str">
        <f>'ВНЕСЕННЯ ІНФОРМАЦІЇ'!C16</f>
        <v>6.05.232.010.18.1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№20.2.0195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08.06.2021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МЕТОДИ НАРАХУВАННЯ СОЦІАЛЬНИХ ВИПЛАТ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Мішина С.В.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Лаптєв В.І.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08.06.2021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Борщова О. В.</v>
      </c>
      <c r="C21" s="39">
        <f>IF('ВНЕСЕННЯ ІНФОРМАЦІЇ'!C23="","",'ВНЕСЕННЯ ІНФОРМАЦІЇ'!C23)</f>
        <v>6232010182</v>
      </c>
      <c r="D21" s="37">
        <f>'ВНЕСЕННЯ ІНФОРМАЦІЇ'!E23</f>
        <v>0</v>
      </c>
      <c r="E21" s="38" t="str">
        <f>IF('ВНЕСЕННЯ ІНФОРМАЦІЇ'!B23="","",$A$12)</f>
        <v>08.06.2021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Бундур Д. С.</v>
      </c>
      <c r="C22" s="39">
        <f>IF('ВНЕСЕННЯ ІНФОРМАЦІЇ'!C24="","",'ВНЕСЕННЯ ІНФОРМАЦІЇ'!C24)</f>
        <v>6232010183</v>
      </c>
      <c r="D22" s="37">
        <f>'ВНЕСЕННЯ ІНФОРМАЦІЇ'!E24</f>
        <v>0</v>
      </c>
      <c r="E22" s="38" t="str">
        <f>IF('ВНЕСЕННЯ ІНФОРМАЦІЇ'!B24="","",$A$12)</f>
        <v>08.06.2021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Везірова А. А.</v>
      </c>
      <c r="C23" s="39">
        <f>IF('ВНЕСЕННЯ ІНФОРМАЦІЇ'!C25="","",'ВНЕСЕННЯ ІНФОРМАЦІЇ'!C25)</f>
        <v>6232010184</v>
      </c>
      <c r="D23" s="37">
        <f>'ВНЕСЕННЯ ІНФОРМАЦІЇ'!E25</f>
        <v>0</v>
      </c>
      <c r="E23" s="38" t="str">
        <f>IF('ВНЕСЕННЯ ІНФОРМАЦІЇ'!B25="","",$A$12)</f>
        <v>08.06.2021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Дащенко Д. А.</v>
      </c>
      <c r="C24" s="39">
        <f>IF('ВНЕСЕННЯ ІНФОРМАЦІЇ'!C26="","",'ВНЕСЕННЯ ІНФОРМАЦІЇ'!C26)</f>
        <v>6232010185</v>
      </c>
      <c r="D24" s="37">
        <f>'ВНЕСЕННЯ ІНФОРМАЦІЇ'!E26</f>
        <v>0</v>
      </c>
      <c r="E24" s="38" t="str">
        <f>IF('ВНЕСЕННЯ ІНФОРМАЦІЇ'!B26="","",$A$12)</f>
        <v>08.06.2021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Ємельянова Д. В.</v>
      </c>
      <c r="C25" s="39">
        <f>IF('ВНЕСЕННЯ ІНФОРМАЦІЇ'!C27="","",'ВНЕСЕННЯ ІНФОРМАЦІЇ'!C27)</f>
        <v>6232010186</v>
      </c>
      <c r="D25" s="37">
        <f>'ВНЕСЕННЯ ІНФОРМАЦІЇ'!E27</f>
        <v>0</v>
      </c>
      <c r="E25" s="38" t="str">
        <f>IF('ВНЕСЕННЯ ІНФОРМАЦІЇ'!B27="","",$A$12)</f>
        <v>08.06.2021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Іванова Е. С.</v>
      </c>
      <c r="C26" s="39">
        <f>IF('ВНЕСЕННЯ ІНФОРМАЦІЇ'!C28="","",'ВНЕСЕННЯ ІНФОРМАЦІЇ'!C28)</f>
        <v>6232010188</v>
      </c>
      <c r="D26" s="37">
        <f>'ВНЕСЕННЯ ІНФОРМАЦІЇ'!E28</f>
        <v>0</v>
      </c>
      <c r="E26" s="38" t="str">
        <f>IF('ВНЕСЕННЯ ІНФОРМАЦІЇ'!B28="","",$A$12)</f>
        <v>08.06.2021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Кисільова А. В.</v>
      </c>
      <c r="C27" s="39">
        <f>IF('ВНЕСЕННЯ ІНФОРМАЦІЇ'!C29="","",'ВНЕСЕННЯ ІНФОРМАЦІЇ'!C29)</f>
        <v>62320101810</v>
      </c>
      <c r="D27" s="37">
        <f>'ВНЕСЕННЯ ІНФОРМАЦІЇ'!E29</f>
        <v>0</v>
      </c>
      <c r="E27" s="38" t="str">
        <f>IF('ВНЕСЕННЯ ІНФОРМАЦІЇ'!B29="","",$A$12)</f>
        <v>08.06.2021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Киценко М. М.</v>
      </c>
      <c r="C28" s="39">
        <f>IF('ВНЕСЕННЯ ІНФОРМАЦІЇ'!C30="","",'ВНЕСЕННЯ ІНФОРМАЦІЇ'!C30)</f>
        <v>62320101811</v>
      </c>
      <c r="D28" s="37">
        <f>'ВНЕСЕННЯ ІНФОРМАЦІЇ'!E30</f>
        <v>0</v>
      </c>
      <c r="E28" s="38" t="str">
        <f>IF('ВНЕСЕННЯ ІНФОРМАЦІЇ'!B30="","",$A$12)</f>
        <v>08.06.2021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Круглова Ж. М.</v>
      </c>
      <c r="C29" s="39">
        <f>IF('ВНЕСЕННЯ ІНФОРМАЦІЇ'!C31="","",'ВНЕСЕННЯ ІНФОРМАЦІЇ'!C31)</f>
        <v>62320101813</v>
      </c>
      <c r="D29" s="37">
        <f>'ВНЕСЕННЯ ІНФОРМАЦІЇ'!E31</f>
        <v>0</v>
      </c>
      <c r="E29" s="38" t="str">
        <f>IF('ВНЕСЕННЯ ІНФОРМАЦІЇ'!B31="","",$A$12)</f>
        <v>08.06.2021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Лазуренко Д. О.</v>
      </c>
      <c r="C30" s="39">
        <f>IF('ВНЕСЕННЯ ІНФОРМАЦІЇ'!C32="","",'ВНЕСЕННЯ ІНФОРМАЦІЇ'!C32)</f>
        <v>62320101814</v>
      </c>
      <c r="D30" s="37">
        <f>'ВНЕСЕННЯ ІНФОРМАЦІЇ'!E32</f>
        <v>0</v>
      </c>
      <c r="E30" s="38" t="str">
        <f>IF('ВНЕСЕННЯ ІНФОРМАЦІЇ'!B32="","",$A$12)</f>
        <v>08.06.2021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Ліщіна Л. Г.</v>
      </c>
      <c r="C31" s="39">
        <f>IF('ВНЕСЕННЯ ІНФОРМАЦІЇ'!C33="","",'ВНЕСЕННЯ ІНФОРМАЦІЇ'!C33)</f>
        <v>62320101816</v>
      </c>
      <c r="D31" s="37">
        <f>'ВНЕСЕННЯ ІНФОРМАЦІЇ'!E33</f>
        <v>0</v>
      </c>
      <c r="E31" s="38" t="str">
        <f>IF('ВНЕСЕННЯ ІНФОРМАЦІЇ'!B33="","",$A$12)</f>
        <v>08.06.2021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Марченко М. С.</v>
      </c>
      <c r="C32" s="39">
        <f>IF('ВНЕСЕННЯ ІНФОРМАЦІЇ'!C34="","",'ВНЕСЕННЯ ІНФОРМАЦІЇ'!C34)</f>
        <v>62320101817</v>
      </c>
      <c r="D32" s="37">
        <f>'ВНЕСЕННЯ ІНФОРМАЦІЇ'!E34</f>
        <v>0</v>
      </c>
      <c r="E32" s="38" t="str">
        <f>IF('ВНЕСЕННЯ ІНФОРМАЦІЇ'!B34="","",$A$12)</f>
        <v>08.06.2021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Назарова А. О.</v>
      </c>
      <c r="C33" s="39">
        <f>IF('ВНЕСЕННЯ ІНФОРМАЦІЇ'!C35="","",'ВНЕСЕННЯ ІНФОРМАЦІЇ'!C35)</f>
        <v>62320101818</v>
      </c>
      <c r="D33" s="37">
        <f>'ВНЕСЕННЯ ІНФОРМАЦІЇ'!E35</f>
        <v>0</v>
      </c>
      <c r="E33" s="38" t="str">
        <f>IF('ВНЕСЕННЯ ІНФОРМАЦІЇ'!B35="","",$A$12)</f>
        <v>08.06.2021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Немикіна М. О.</v>
      </c>
      <c r="C34" s="39">
        <f>IF('ВНЕСЕННЯ ІНФОРМАЦІЇ'!C36="","",'ВНЕСЕННЯ ІНФОРМАЦІЇ'!C36)</f>
        <v>62320101819</v>
      </c>
      <c r="D34" s="37">
        <f>'ВНЕСЕННЯ ІНФОРМАЦІЇ'!E36</f>
        <v>0</v>
      </c>
      <c r="E34" s="38" t="str">
        <f>IF('ВНЕСЕННЯ ІНФОРМАЦІЇ'!B36="","",$A$12)</f>
        <v>08.06.2021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Ревазішвілі Р. М.</v>
      </c>
      <c r="C35" s="39">
        <f>IF('ВНЕСЕННЯ ІНФОРМАЦІЇ'!C37="","",'ВНЕСЕННЯ ІНФОРМАЦІЇ'!C37)</f>
        <v>62320101820</v>
      </c>
      <c r="D35" s="37">
        <f>'ВНЕСЕННЯ ІНФОРМАЦІЇ'!E37</f>
        <v>0</v>
      </c>
      <c r="E35" s="38" t="str">
        <f>IF('ВНЕСЕННЯ ІНФОРМАЦІЇ'!B37="","",$A$12)</f>
        <v>08.06.2021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Руденко І. Д.</v>
      </c>
      <c r="C36" s="39">
        <f>IF('ВНЕСЕННЯ ІНФОРМАЦІЇ'!C38="","",'ВНЕСЕННЯ ІНФОРМАЦІЇ'!C38)</f>
        <v>62320101821</v>
      </c>
      <c r="D36" s="37">
        <f>'ВНЕСЕННЯ ІНФОРМАЦІЇ'!E38</f>
        <v>0</v>
      </c>
      <c r="E36" s="38" t="str">
        <f>IF('ВНЕСЕННЯ ІНФОРМАЦІЇ'!B38="","",$A$12)</f>
        <v>08.06.2021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Соловей В. В.</v>
      </c>
      <c r="C37" s="39">
        <f>IF('ВНЕСЕННЯ ІНФОРМАЦІЇ'!C39="","",'ВНЕСЕННЯ ІНФОРМАЦІЇ'!C39)</f>
        <v>62320101822</v>
      </c>
      <c r="D37" s="37">
        <f>'ВНЕСЕННЯ ІНФОРМАЦІЇ'!E39</f>
        <v>0</v>
      </c>
      <c r="E37" s="38" t="str">
        <f>IF('ВНЕСЕННЯ ІНФОРМАЦІЇ'!B39="","",$A$12)</f>
        <v>08.06.2021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Стріжаков О. О.</v>
      </c>
      <c r="C38" s="39">
        <f>IF('ВНЕСЕННЯ ІНФОРМАЦІЇ'!C40="","",'ВНЕСЕННЯ ІНФОРМАЦІЇ'!C40)</f>
        <v>62320101823</v>
      </c>
      <c r="D38" s="37">
        <f>'ВНЕСЕННЯ ІНФОРМАЦІЇ'!E40</f>
        <v>0</v>
      </c>
      <c r="E38" s="38" t="str">
        <f>IF('ВНЕСЕННЯ ІНФОРМАЦІЇ'!B40="","",$A$12)</f>
        <v>08.06.2021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Таран Г. О.</v>
      </c>
      <c r="C39" s="39">
        <f>IF('ВНЕСЕННЯ ІНФОРМАЦІЇ'!C41="","",'ВНЕСЕННЯ ІНФОРМАЦІЇ'!C41)</f>
        <v>62320101824</v>
      </c>
      <c r="D39" s="37">
        <f>'ВНЕСЕННЯ ІНФОРМАЦІЇ'!E41</f>
        <v>0</v>
      </c>
      <c r="E39" s="38" t="str">
        <f>IF('ВНЕСЕННЯ ІНФОРМАЦІЇ'!B41="","",$A$12)</f>
        <v>08.06.2021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Ткачова А. Р.</v>
      </c>
      <c r="C40" s="39">
        <f>IF('ВНЕСЕННЯ ІНФОРМАЦІЇ'!C42="","",'ВНЕСЕННЯ ІНФОРМАЦІЇ'!C42)</f>
        <v>62320101825</v>
      </c>
      <c r="D40" s="37">
        <f>'ВНЕСЕННЯ ІНФОРМАЦІЇ'!E42</f>
        <v>0</v>
      </c>
      <c r="E40" s="38" t="str">
        <f>IF('ВНЕСЕННЯ ІНФОРМАЦІЇ'!B42="","",$A$12)</f>
        <v>08.06.2021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Шопіна А. В.</v>
      </c>
      <c r="C41" s="39">
        <f>IF('ВНЕСЕННЯ ІНФОРМАЦІЇ'!C43="","",'ВНЕСЕННЯ ІНФОРМАЦІЇ'!C43)</f>
        <v>62320101826</v>
      </c>
      <c r="D41" s="37">
        <f>'ВНЕСЕННЯ ІНФОРМАЦІЇ'!E43</f>
        <v>0</v>
      </c>
      <c r="E41" s="38" t="str">
        <f>IF('ВНЕСЕННЯ ІНФОРМАЦІЇ'!B43="","",$A$12)</f>
        <v>08.06.2021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Щербань А. С.</v>
      </c>
      <c r="C42" s="39">
        <f>IF('ВНЕСЕННЯ ІНФОРМАЦІЇ'!C44="","",'ВНЕСЕННЯ ІНФОРМАЦІЇ'!C44)</f>
        <v>62320101828</v>
      </c>
      <c r="D42" s="37">
        <f>'ВНЕСЕННЯ ІНФОРМАЦІЇ'!E44</f>
        <v>0</v>
      </c>
      <c r="E42" s="38" t="str">
        <f>IF('ВНЕСЕННЯ ІНФОРМАЦІЇ'!B44="","",$A$12)</f>
        <v>08.06.2021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Ярмоленко Д. Ю.</v>
      </c>
      <c r="C43" s="39">
        <f>IF('ВНЕСЕННЯ ІНФОРМАЦІЇ'!C45="","",'ВНЕСЕННЯ ІНФОРМАЦІЇ'!C45)</f>
        <v>62320101829</v>
      </c>
      <c r="D43" s="37">
        <f>'ВНЕСЕННЯ ІНФОРМАЦІЇ'!E45</f>
        <v>0</v>
      </c>
      <c r="E43" s="38" t="str">
        <f>IF('ВНЕСЕННЯ ІНФОРМАЦІЇ'!B45="","",$A$12)</f>
        <v>08.06.2021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Тихомирова Є. К.</v>
      </c>
      <c r="C44" s="39">
        <f>IF('ВНЕСЕННЯ ІНФОРМАЦІЇ'!C46="","",'ВНЕСЕННЯ ІНФОРМАЦІЇ'!C46)</f>
        <v>62320131801</v>
      </c>
      <c r="D44" s="37">
        <f>'ВНЕСЕННЯ ІНФОРМАЦІЇ'!E46</f>
        <v>0</v>
      </c>
      <c r="E44" s="38" t="str">
        <f>IF('ВНЕСЕННЯ ІНФОРМАЦІЇ'!B46="","",$A$12)</f>
        <v>08.06.2021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2021-06-03T13:24:18Z</dcterms:modified>
</cp:coreProperties>
</file>