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AB47" i="2"/>
  <c r="AB49" i="2"/>
  <c r="X49" i="2"/>
  <c r="V49" i="2"/>
  <c r="W49" i="2"/>
  <c r="AB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AB48" i="2"/>
  <c r="X48" i="2"/>
  <c r="V48" i="2"/>
  <c r="W48" i="2"/>
  <c r="Y49" i="2"/>
  <c r="AB50" i="2"/>
  <c r="X50" i="2"/>
  <c r="V50" i="2"/>
  <c r="W50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Y51" i="2" l="1"/>
  <c r="Y47" i="2"/>
  <c r="V51" i="2"/>
  <c r="V47" i="2"/>
  <c r="V45" i="2"/>
  <c r="W51" i="2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U28" i="2"/>
  <c r="Q28" i="2"/>
  <c r="S28" i="2" s="1"/>
  <c r="O28" i="2"/>
  <c r="R31" i="2"/>
  <c r="T31" i="2" s="1"/>
  <c r="P31" i="2"/>
  <c r="U31" i="2"/>
  <c r="Q31" i="2"/>
  <c r="S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<sst xmlns="http://schemas.openxmlformats.org/spreadsheetml/2006/main" count="117" uniqueCount="84">
  <si>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</si>
  <si>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</si>
  <si>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</si>
  <si>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</si>
  <si>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</si>
  <si>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</si>
  <si>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</si>
  <si>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</si>
  <si>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</si>
  <si>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</si>
  <si>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</si>
  <si>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</si>
  <si>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</si>
  <si>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</si>
  <si>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</si>
  <si>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</si>
  <si>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</si>
  <si>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</si>
  <si>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</si>
  <si>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</si>
  <si>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</si>
  <si>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</si>
  <si>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</si>
  <si>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</si>
  <si>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</si>
  <si>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</si>
  <si>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</si>
  <si>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</si>
  <si>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</si>
  <si>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</si>
  <si>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</si>
  <si>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</si>
  <si>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</si>
  <si>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</si>
  <si>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</si>
  <si>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</si>
  <si>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</si>
  <si>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</si>
  <si>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</si>
  <si>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</si>
  <si>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</si>
  <si>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</si>
  <si>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</si>
  <si>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</si>
  <si>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</si>
  <si>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</si>
  <si>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</si>
  <si>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</si>
  <si>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</si>
  <si>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</si>
  <si>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</si>
  <si>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</si>
  <si>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</si>
  <si>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</si>
  <si>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</si>
  <si>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</si>
  <si>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МЕНЕДЖМЕНТ ПУБЛІЧНИХ УСТАНОВ І ОРГАНІЗАЦІЙ</t>
  </si>
  <si>
    <t>Гордієнко Л.Ю.</t>
  </si>
  <si>
    <t>Шумська Г.М.</t>
  </si>
  <si>
    <t>Єрмоленко О.О.</t>
  </si>
  <si>
    <t>Публічне управління</t>
  </si>
  <si>
    <t>29.05.2021</t>
  </si>
  <si>
    <t>08.06.2021</t>
  </si>
  <si>
    <t>20.2.0153</t>
  </si>
  <si>
    <t>6.05.281.030.19.1</t>
  </si>
  <si>
    <t>ЕКЗАМЕН</t>
  </si>
  <si>
    <t>Герман К. В.</t>
  </si>
  <si>
    <t>Гончаренко О. І.</t>
  </si>
  <si>
    <t>Григоренко А. Р.</t>
  </si>
  <si>
    <t>Жуков Д. В.</t>
  </si>
  <si>
    <t>Калиніченко О. О.</t>
  </si>
  <si>
    <t>Кислиця А. В.</t>
  </si>
  <si>
    <t>Клименко С. Р.</t>
  </si>
  <si>
    <t>Коваленко В. М.</t>
  </si>
  <si>
    <t>Копань К. Є.</t>
  </si>
  <si>
    <t>Малахова А. К.</t>
  </si>
  <si>
    <t>Манько І. В.</t>
  </si>
  <si>
    <t>Маслова Я. Р.</t>
  </si>
  <si>
    <t>Повстяна М. В.</t>
  </si>
  <si>
    <t>Попова А. О.</t>
  </si>
  <si>
    <t>Рубашкіна Я. Г.</t>
  </si>
  <si>
    <t>Ситник К. А.</t>
  </si>
  <si>
    <t>Шамрай М. С.</t>
  </si>
  <si>
    <t>Шинкаренко Д.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</si>
</sst>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Шумська Г.М., Єрмоленко О.О.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20.2.0153</v>
      </c>
      <c r="M18" s="65" t="str">
        <f>IF(C14&gt;=10,IF(C14&gt;=100,(CONCATENATE("20.",2,".","0",C14)),(CONCATENATE("20.",2,".","00",C14))),(CONCATENATE("20.",2,".","000",C14)))</f>
        <v>20.2.020.2.0153</v>
      </c>
      <c r="Q18" s="123" t="str">
        <f>IF(C14&gt;=10,IF(C14&gt;=100,(CONCATENATE("20.",2,".","1",C14)),(CONCATENATE("20.",2,".","10",C14))),(CONCATENATE("20.",2,".","100",C14)))</f>
        <v>20.2.120.2.0153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20.2.220.2.0153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62810301902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62810301903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62810301904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62810301905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62810301906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62810301907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62810301908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62810301909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62810301910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62810301911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62810301912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62810301913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62810301915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62810301916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62810301917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62810301918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62810301920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62810301921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18</v>
      </c>
      <c r="AF40" s="69" t="str">
        <f t="shared" si="20"/>
        <v/>
      </c>
      <c r="AG40" s="77">
        <f t="shared" si="21"/>
        <v>18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18</v>
      </c>
      <c r="AF41" s="69" t="str">
        <f t="shared" si="20"/>
        <v/>
      </c>
      <c r="AG41" s="77">
        <f t="shared" si="21"/>
        <v>18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18</v>
      </c>
      <c r="AF42" s="69" t="str">
        <f t="shared" si="20"/>
        <v/>
      </c>
      <c r="AG42" s="77">
        <f t="shared" si="21"/>
        <v>18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18</v>
      </c>
      <c r="AF43" s="69" t="str">
        <f t="shared" si="20"/>
        <v/>
      </c>
      <c r="AG43" s="77">
        <f t="shared" si="21"/>
        <v>18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18</v>
      </c>
      <c r="AF44" s="69" t="str">
        <f t="shared" si="20"/>
        <v/>
      </c>
      <c r="AG44" s="77">
        <f t="shared" si="21"/>
        <v>18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18</v>
      </c>
      <c r="AF45" s="69" t="str">
        <f t="shared" si="20"/>
        <v/>
      </c>
      <c r="AG45" s="77">
        <f t="shared" si="21"/>
        <v>18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18</v>
      </c>
      <c r="AF46" s="69" t="str">
        <f t="shared" si="20"/>
        <v/>
      </c>
      <c r="AG46" s="77">
        <f t="shared" si="21"/>
        <v>18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18</v>
      </c>
      <c r="AF47" s="69" t="str">
        <f t="shared" si="20"/>
        <v/>
      </c>
      <c r="AG47" s="77">
        <f t="shared" si="21"/>
        <v>18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18</v>
      </c>
      <c r="AF48" s="69" t="str">
        <f t="shared" si="20"/>
        <v/>
      </c>
      <c r="AG48" s="77">
        <f t="shared" si="21"/>
        <v>18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18</v>
      </c>
      <c r="AF49" s="69" t="str">
        <f t="shared" si="20"/>
        <v/>
      </c>
      <c r="AG49" s="77">
        <f t="shared" si="21"/>
        <v>18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18</v>
      </c>
      <c r="AF50" s="69" t="str">
        <f t="shared" si="20"/>
        <v/>
      </c>
      <c r="AG50" s="77">
        <f t="shared" si="21"/>
        <v>18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18</v>
      </c>
      <c r="AF51" s="69" t="str">
        <f t="shared" si="20"/>
        <v/>
      </c>
      <c r="AG51" s="77">
        <f t="shared" si="21"/>
        <v>18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18</v>
      </c>
      <c r="AF52" s="69" t="str">
        <f t="shared" si="20"/>
        <v/>
      </c>
      <c r="AG52" s="77">
        <f t="shared" si="21"/>
        <v>18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18</v>
      </c>
      <c r="AF53" s="69" t="str">
        <f t="shared" si="20"/>
        <v/>
      </c>
      <c r="AG53" s="77">
        <f t="shared" si="21"/>
        <v>18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18</v>
      </c>
      <c r="AF54" s="69" t="str">
        <f t="shared" si="20"/>
        <v/>
      </c>
      <c r="AG54" s="77">
        <f t="shared" si="21"/>
        <v>18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Публічне управління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6.05.281.030.19.1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№20.2.0153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08.06.2021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МЕНЕДЖМЕНТ ПУБЛІЧНИХ УСТАНОВ І ОРГАНІЗАЦІЙ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Гордієнко Л.Ю.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Шумська Г.М., Єрмоленко О.О.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08.06.2021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Гончаренко О. І.</v>
      </c>
      <c r="C21" s="39">
        <f>IF('ВНЕСЕННЯ ІНФОРМАЦІЇ'!C23="","",'ВНЕСЕННЯ ІНФОРМАЦІЇ'!C23)</f>
        <v>62810301903</v>
      </c>
      <c r="D21" s="37">
        <f>'ВНЕСЕННЯ ІНФОРМАЦІЇ'!E23</f>
        <v>0</v>
      </c>
      <c r="E21" s="38" t="str">
        <f>IF('ВНЕСЕННЯ ІНФОРМАЦІЇ'!B23="","",$A$12)</f>
        <v>08.06.2021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Григоренко А. Р.</v>
      </c>
      <c r="C22" s="39">
        <f>IF('ВНЕСЕННЯ ІНФОРМАЦІЇ'!C24="","",'ВНЕСЕННЯ ІНФОРМАЦІЇ'!C24)</f>
        <v>62810301904</v>
      </c>
      <c r="D22" s="37">
        <f>'ВНЕСЕННЯ ІНФОРМАЦІЇ'!E24</f>
        <v>0</v>
      </c>
      <c r="E22" s="38" t="str">
        <f>IF('ВНЕСЕННЯ ІНФОРМАЦІЇ'!B24="","",$A$12)</f>
        <v>08.06.2021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Жуков Д. В.</v>
      </c>
      <c r="C23" s="39">
        <f>IF('ВНЕСЕННЯ ІНФОРМАЦІЇ'!C25="","",'ВНЕСЕННЯ ІНФОРМАЦІЇ'!C25)</f>
        <v>62810301905</v>
      </c>
      <c r="D23" s="37">
        <f>'ВНЕСЕННЯ ІНФОРМАЦІЇ'!E25</f>
        <v>0</v>
      </c>
      <c r="E23" s="38" t="str">
        <f>IF('ВНЕСЕННЯ ІНФОРМАЦІЇ'!B25="","",$A$12)</f>
        <v>08.06.2021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Калиніченко О. О.</v>
      </c>
      <c r="C24" s="39">
        <f>IF('ВНЕСЕННЯ ІНФОРМАЦІЇ'!C26="","",'ВНЕСЕННЯ ІНФОРМАЦІЇ'!C26)</f>
        <v>62810301906</v>
      </c>
      <c r="D24" s="37">
        <f>'ВНЕСЕННЯ ІНФОРМАЦІЇ'!E26</f>
        <v>0</v>
      </c>
      <c r="E24" s="38" t="str">
        <f>IF('ВНЕСЕННЯ ІНФОРМАЦІЇ'!B26="","",$A$12)</f>
        <v>08.06.2021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Кислиця А. В.</v>
      </c>
      <c r="C25" s="39">
        <f>IF('ВНЕСЕННЯ ІНФОРМАЦІЇ'!C27="","",'ВНЕСЕННЯ ІНФОРМАЦІЇ'!C27)</f>
        <v>62810301907</v>
      </c>
      <c r="D25" s="37">
        <f>'ВНЕСЕННЯ ІНФОРМАЦІЇ'!E27</f>
        <v>0</v>
      </c>
      <c r="E25" s="38" t="str">
        <f>IF('ВНЕСЕННЯ ІНФОРМАЦІЇ'!B27="","",$A$12)</f>
        <v>08.06.2021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Клименко С. Р.</v>
      </c>
      <c r="C26" s="39">
        <f>IF('ВНЕСЕННЯ ІНФОРМАЦІЇ'!C28="","",'ВНЕСЕННЯ ІНФОРМАЦІЇ'!C28)</f>
        <v>62810301908</v>
      </c>
      <c r="D26" s="37">
        <f>'ВНЕСЕННЯ ІНФОРМАЦІЇ'!E28</f>
        <v>0</v>
      </c>
      <c r="E26" s="38" t="str">
        <f>IF('ВНЕСЕННЯ ІНФОРМАЦІЇ'!B28="","",$A$12)</f>
        <v>08.06.2021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Коваленко В. М.</v>
      </c>
      <c r="C27" s="39">
        <f>IF('ВНЕСЕННЯ ІНФОРМАЦІЇ'!C29="","",'ВНЕСЕННЯ ІНФОРМАЦІЇ'!C29)</f>
        <v>62810301909</v>
      </c>
      <c r="D27" s="37">
        <f>'ВНЕСЕННЯ ІНФОРМАЦІЇ'!E29</f>
        <v>0</v>
      </c>
      <c r="E27" s="38" t="str">
        <f>IF('ВНЕСЕННЯ ІНФОРМАЦІЇ'!B29="","",$A$12)</f>
        <v>08.06.2021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Копань К. Є.</v>
      </c>
      <c r="C28" s="39">
        <f>IF('ВНЕСЕННЯ ІНФОРМАЦІЇ'!C30="","",'ВНЕСЕННЯ ІНФОРМАЦІЇ'!C30)</f>
        <v>62810301910</v>
      </c>
      <c r="D28" s="37">
        <f>'ВНЕСЕННЯ ІНФОРМАЦІЇ'!E30</f>
        <v>0</v>
      </c>
      <c r="E28" s="38" t="str">
        <f>IF('ВНЕСЕННЯ ІНФОРМАЦІЇ'!B30="","",$A$12)</f>
        <v>08.06.2021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Малахова А. К.</v>
      </c>
      <c r="C29" s="39">
        <f>IF('ВНЕСЕННЯ ІНФОРМАЦІЇ'!C31="","",'ВНЕСЕННЯ ІНФОРМАЦІЇ'!C31)</f>
        <v>62810301911</v>
      </c>
      <c r="D29" s="37">
        <f>'ВНЕСЕННЯ ІНФОРМАЦІЇ'!E31</f>
        <v>0</v>
      </c>
      <c r="E29" s="38" t="str">
        <f>IF('ВНЕСЕННЯ ІНФОРМАЦІЇ'!B31="","",$A$12)</f>
        <v>08.06.2021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Манько І. В.</v>
      </c>
      <c r="C30" s="39">
        <f>IF('ВНЕСЕННЯ ІНФОРМАЦІЇ'!C32="","",'ВНЕСЕННЯ ІНФОРМАЦІЇ'!C32)</f>
        <v>62810301912</v>
      </c>
      <c r="D30" s="37">
        <f>'ВНЕСЕННЯ ІНФОРМАЦІЇ'!E32</f>
        <v>0</v>
      </c>
      <c r="E30" s="38" t="str">
        <f>IF('ВНЕСЕННЯ ІНФОРМАЦІЇ'!B32="","",$A$12)</f>
        <v>08.06.2021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Маслова Я. Р.</v>
      </c>
      <c r="C31" s="39">
        <f>IF('ВНЕСЕННЯ ІНФОРМАЦІЇ'!C33="","",'ВНЕСЕННЯ ІНФОРМАЦІЇ'!C33)</f>
        <v>62810301913</v>
      </c>
      <c r="D31" s="37">
        <f>'ВНЕСЕННЯ ІНФОРМАЦІЇ'!E33</f>
        <v>0</v>
      </c>
      <c r="E31" s="38" t="str">
        <f>IF('ВНЕСЕННЯ ІНФОРМАЦІЇ'!B33="","",$A$12)</f>
        <v>08.06.2021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Повстяна М. В.</v>
      </c>
      <c r="C32" s="39">
        <f>IF('ВНЕСЕННЯ ІНФОРМАЦІЇ'!C34="","",'ВНЕСЕННЯ ІНФОРМАЦІЇ'!C34)</f>
        <v>62810301915</v>
      </c>
      <c r="D32" s="37">
        <f>'ВНЕСЕННЯ ІНФОРМАЦІЇ'!E34</f>
        <v>0</v>
      </c>
      <c r="E32" s="38" t="str">
        <f>IF('ВНЕСЕННЯ ІНФОРМАЦІЇ'!B34="","",$A$12)</f>
        <v>08.06.2021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Попова А. О.</v>
      </c>
      <c r="C33" s="39">
        <f>IF('ВНЕСЕННЯ ІНФОРМАЦІЇ'!C35="","",'ВНЕСЕННЯ ІНФОРМАЦІЇ'!C35)</f>
        <v>62810301916</v>
      </c>
      <c r="D33" s="37">
        <f>'ВНЕСЕННЯ ІНФОРМАЦІЇ'!E35</f>
        <v>0</v>
      </c>
      <c r="E33" s="38" t="str">
        <f>IF('ВНЕСЕННЯ ІНФОРМАЦІЇ'!B35="","",$A$12)</f>
        <v>08.06.2021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Рубашкіна Я. Г.</v>
      </c>
      <c r="C34" s="39">
        <f>IF('ВНЕСЕННЯ ІНФОРМАЦІЇ'!C36="","",'ВНЕСЕННЯ ІНФОРМАЦІЇ'!C36)</f>
        <v>62810301917</v>
      </c>
      <c r="D34" s="37">
        <f>'ВНЕСЕННЯ ІНФОРМАЦІЇ'!E36</f>
        <v>0</v>
      </c>
      <c r="E34" s="38" t="str">
        <f>IF('ВНЕСЕННЯ ІНФОРМАЦІЇ'!B36="","",$A$12)</f>
        <v>08.06.2021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Ситник К. А.</v>
      </c>
      <c r="C35" s="39">
        <f>IF('ВНЕСЕННЯ ІНФОРМАЦІЇ'!C37="","",'ВНЕСЕННЯ ІНФОРМАЦІЇ'!C37)</f>
        <v>62810301918</v>
      </c>
      <c r="D35" s="37">
        <f>'ВНЕСЕННЯ ІНФОРМАЦІЇ'!E37</f>
        <v>0</v>
      </c>
      <c r="E35" s="38" t="str">
        <f>IF('ВНЕСЕННЯ ІНФОРМАЦІЇ'!B37="","",$A$12)</f>
        <v>08.06.2021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Шамрай М. С.</v>
      </c>
      <c r="C36" s="39">
        <f>IF('ВНЕСЕННЯ ІНФОРМАЦІЇ'!C38="","",'ВНЕСЕННЯ ІНФОРМАЦІЇ'!C38)</f>
        <v>62810301920</v>
      </c>
      <c r="D36" s="37">
        <f>'ВНЕСЕННЯ ІНФОРМАЦІЇ'!E38</f>
        <v>0</v>
      </c>
      <c r="E36" s="38" t="str">
        <f>IF('ВНЕСЕННЯ ІНФОРМАЦІЇ'!B38="","",$A$12)</f>
        <v>08.06.2021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Шинкаренко Д. О.</v>
      </c>
      <c r="C37" s="39">
        <f>IF('ВНЕСЕННЯ ІНФОРМАЦІЇ'!C39="","",'ВНЕСЕННЯ ІНФОРМАЦІЇ'!C39)</f>
        <v>62810301921</v>
      </c>
      <c r="D37" s="37">
        <f>'ВНЕСЕННЯ ІНФОРМАЦІЇ'!E39</f>
        <v>0</v>
      </c>
      <c r="E37" s="38" t="str">
        <f>IF('ВНЕСЕННЯ ІНФОРМАЦІЇ'!B39="","",$A$12)</f>
        <v>08.06.2021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2021-06-03T13:22:38Z</dcterms:modified>
</cp:coreProperties>
</file>